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30" activeTab="0"/>
  </bookViews>
  <sheets>
    <sheet name="Sheet1" sheetId="1" r:id="rId1"/>
  </sheets>
  <definedNames>
    <definedName name="_xlnm.Print_Area" localSheetId="0">'Sheet1'!$A$1:$E$53</definedName>
  </definedNames>
  <calcPr fullCalcOnLoad="1"/>
</workbook>
</file>

<file path=xl/sharedStrings.xml><?xml version="1.0" encoding="utf-8"?>
<sst xmlns="http://schemas.openxmlformats.org/spreadsheetml/2006/main" count="149" uniqueCount="39">
  <si>
    <t>Historic Road</t>
  </si>
  <si>
    <t>Rally</t>
  </si>
  <si>
    <t>Open Wheel</t>
  </si>
  <si>
    <t>Christmas Party</t>
  </si>
  <si>
    <t>Class</t>
  </si>
  <si>
    <t>LMP</t>
  </si>
  <si>
    <t>RACE 1</t>
  </si>
  <si>
    <t>RACE 2</t>
  </si>
  <si>
    <t>1960s Classics</t>
  </si>
  <si>
    <t>Non Championship</t>
  </si>
  <si>
    <t>Rally - Practice</t>
  </si>
  <si>
    <t>1960s Classics Practice</t>
  </si>
  <si>
    <t>GT1</t>
  </si>
  <si>
    <t>Group C</t>
  </si>
  <si>
    <t>Date</t>
  </si>
  <si>
    <t>EDSRC SUPERCUP</t>
  </si>
  <si>
    <t>Wildcard Shootout</t>
  </si>
  <si>
    <t>Finals</t>
  </si>
  <si>
    <t>Group 5 Practice</t>
  </si>
  <si>
    <t>DTM Carrera</t>
  </si>
  <si>
    <t>DTM Practice</t>
  </si>
  <si>
    <t>Open Wheel Practice</t>
  </si>
  <si>
    <t>1960s NSR Classics</t>
  </si>
  <si>
    <t xml:space="preserve">Group 5 </t>
  </si>
  <si>
    <t>Harvest Supper</t>
  </si>
  <si>
    <t>NO Racing!!</t>
  </si>
  <si>
    <t xml:space="preserve">8pm Start  </t>
  </si>
  <si>
    <t>8pm EDSRC SUPERCUP</t>
  </si>
  <si>
    <t>Total No of rounds</t>
  </si>
  <si>
    <t>Championship</t>
  </si>
  <si>
    <t>Supercup</t>
  </si>
  <si>
    <t>8pm Start Non Cham</t>
  </si>
  <si>
    <t>Group 5 5min</t>
  </si>
  <si>
    <t>Group 5 2min</t>
  </si>
  <si>
    <t>Group 5 8min Heats</t>
  </si>
  <si>
    <t>Group 5*</t>
  </si>
  <si>
    <t>* Off and your out / "Lego" brick racing to be decided</t>
  </si>
  <si>
    <t>Group 5 8 min heats</t>
  </si>
  <si>
    <t>DOUBLE POINTS.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</si>
</sst>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0"/>
      <color indexed="62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i/>
      <sz val="10"/>
      <color indexed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 tint="0.39998000860214233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3" fillId="2" borderId="0" xfId="0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7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15.28125" style="1" customWidth="1"/>
    <col min="2" max="2" width="19.8515625" style="0" customWidth="1"/>
    <col min="3" max="3" width="19.28125" style="5" customWidth="1"/>
    <col min="4" max="4" width="17.57421875" style="0" customWidth="1"/>
    <col min="5" max="5" width="18.00390625" style="5" customWidth="1"/>
    <col min="6" max="6" width="17.57421875" style="0" customWidth="1"/>
    <col min="7" max="7" width="14.8515625" style="0" customWidth="1"/>
    <col min="8" max="8" width="14.00390625" style="0" customWidth="1"/>
    <col min="9" max="9" width="17.7109375" style="0" bestFit="1" customWidth="1"/>
    <col min="10" max="11" width="20.7109375" style="0" customWidth="1"/>
  </cols>
  <sheetData>
    <row r="1" spans="1:128" ht="15.75" thickBot="1">
      <c r="A1" s="2" t="s">
        <v>14</v>
      </c>
      <c r="B1" s="3" t="s">
        <v>6</v>
      </c>
      <c r="C1" s="3"/>
      <c r="D1" s="4" t="s">
        <v>7</v>
      </c>
      <c r="E1" s="3"/>
      <c r="F1" s="14"/>
      <c r="G1" s="15"/>
      <c r="H1" s="16"/>
      <c r="I1" s="16"/>
      <c r="J1" s="16"/>
      <c r="K1" s="16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</row>
    <row r="2" spans="1:128" ht="13.5" thickTop="1">
      <c r="A2" s="29">
        <v>42377</v>
      </c>
      <c r="B2" s="30" t="s">
        <v>10</v>
      </c>
      <c r="C2" s="31" t="s">
        <v>9</v>
      </c>
      <c r="D2" s="30" t="s">
        <v>20</v>
      </c>
      <c r="E2" s="31" t="s">
        <v>9</v>
      </c>
      <c r="F2" s="14"/>
      <c r="G2" s="8"/>
      <c r="H2" s="9"/>
      <c r="I2" s="8"/>
      <c r="J2" s="7"/>
      <c r="K2" s="7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</row>
    <row r="3" spans="1:128" ht="12.75">
      <c r="A3" s="32">
        <f>A2+7</f>
        <v>42384</v>
      </c>
      <c r="B3" s="30" t="s">
        <v>21</v>
      </c>
      <c r="C3" s="37" t="s">
        <v>31</v>
      </c>
      <c r="D3" s="30" t="s">
        <v>18</v>
      </c>
      <c r="E3" s="31" t="s">
        <v>9</v>
      </c>
      <c r="F3" s="14"/>
      <c r="G3" s="23"/>
      <c r="H3" s="7"/>
      <c r="I3" s="8"/>
      <c r="J3" s="9"/>
      <c r="K3" s="7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ht="12.75">
      <c r="A4" s="32">
        <f>A3+7</f>
        <v>42391</v>
      </c>
      <c r="B4" s="30" t="s">
        <v>11</v>
      </c>
      <c r="C4" s="31" t="s">
        <v>9</v>
      </c>
      <c r="D4" s="30" t="s">
        <v>20</v>
      </c>
      <c r="E4" s="31" t="s">
        <v>9</v>
      </c>
      <c r="F4" s="14"/>
      <c r="G4" s="23"/>
      <c r="H4" s="7"/>
      <c r="I4" s="8"/>
      <c r="J4" s="9"/>
      <c r="K4" s="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ht="12.75">
      <c r="A5" s="33">
        <f>A4+7</f>
        <v>42398</v>
      </c>
      <c r="B5" s="30" t="s">
        <v>22</v>
      </c>
      <c r="C5" s="34"/>
      <c r="D5" s="30" t="s">
        <v>5</v>
      </c>
      <c r="E5" s="34"/>
      <c r="F5" s="14"/>
      <c r="G5" s="6"/>
      <c r="H5" s="7"/>
      <c r="I5" s="23"/>
      <c r="J5" s="7"/>
      <c r="K5" s="7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ht="12.75">
      <c r="A6" s="10">
        <f aca="true" t="shared" si="0" ref="A6:A53">A5+7</f>
        <v>42405</v>
      </c>
      <c r="B6" s="6" t="s">
        <v>2</v>
      </c>
      <c r="C6" s="7"/>
      <c r="D6" s="6" t="s">
        <v>12</v>
      </c>
      <c r="E6" s="7"/>
      <c r="F6" s="14"/>
      <c r="G6" s="6"/>
      <c r="H6" s="7"/>
      <c r="I6" s="6"/>
      <c r="J6" s="7"/>
      <c r="K6" s="7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ht="12.75">
      <c r="A7" s="10">
        <f t="shared" si="0"/>
        <v>42412</v>
      </c>
      <c r="B7" s="6" t="s">
        <v>0</v>
      </c>
      <c r="C7" s="7"/>
      <c r="D7" s="6" t="s">
        <v>13</v>
      </c>
      <c r="E7" s="7"/>
      <c r="F7" s="14"/>
      <c r="G7" s="6"/>
      <c r="H7" s="7"/>
      <c r="I7" s="6"/>
      <c r="J7" s="7"/>
      <c r="K7" s="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ht="12.75">
      <c r="A8" s="10">
        <f t="shared" si="0"/>
        <v>42419</v>
      </c>
      <c r="B8" s="42" t="s">
        <v>32</v>
      </c>
      <c r="C8" s="43" t="s">
        <v>15</v>
      </c>
      <c r="D8" s="42" t="s">
        <v>33</v>
      </c>
      <c r="E8" s="43" t="s">
        <v>15</v>
      </c>
      <c r="F8" s="45" t="s">
        <v>38</v>
      </c>
      <c r="G8" s="21"/>
      <c r="H8" s="22"/>
      <c r="I8" s="6"/>
      <c r="J8" s="7"/>
      <c r="K8" s="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ht="12.75">
      <c r="A9" s="10">
        <f t="shared" si="0"/>
        <v>42426</v>
      </c>
      <c r="B9" s="6" t="s">
        <v>1</v>
      </c>
      <c r="C9" s="38" t="s">
        <v>26</v>
      </c>
      <c r="D9" s="6" t="s">
        <v>19</v>
      </c>
      <c r="E9" s="7"/>
      <c r="F9" s="14"/>
      <c r="G9" s="6"/>
      <c r="H9" s="7"/>
      <c r="I9" s="6"/>
      <c r="J9" s="7"/>
      <c r="K9" s="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pans="1:128" s="12" customFormat="1" ht="12.75">
      <c r="A10" s="33">
        <f t="shared" si="0"/>
        <v>42433</v>
      </c>
      <c r="B10" s="30" t="s">
        <v>12</v>
      </c>
      <c r="C10" s="34"/>
      <c r="D10" s="30" t="s">
        <v>5</v>
      </c>
      <c r="E10" s="34"/>
      <c r="F10" s="14"/>
      <c r="G10" s="6"/>
      <c r="H10" s="7"/>
      <c r="I10" s="6"/>
      <c r="J10" s="7"/>
      <c r="K10" s="7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s="12" customFormat="1" ht="12.75">
      <c r="A11" s="33">
        <f t="shared" si="0"/>
        <v>42440</v>
      </c>
      <c r="B11" s="30" t="s">
        <v>2</v>
      </c>
      <c r="C11" s="34"/>
      <c r="D11" s="30" t="s">
        <v>12</v>
      </c>
      <c r="E11" s="34"/>
      <c r="F11" s="14"/>
      <c r="G11" s="6"/>
      <c r="H11" s="7"/>
      <c r="I11" s="6"/>
      <c r="J11" s="7"/>
      <c r="K11" s="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s="12" customFormat="1" ht="12.75">
      <c r="A12" s="33">
        <f t="shared" si="0"/>
        <v>42447</v>
      </c>
      <c r="B12" s="42" t="s">
        <v>34</v>
      </c>
      <c r="C12" s="44" t="s">
        <v>27</v>
      </c>
      <c r="D12" s="42"/>
      <c r="E12" s="43" t="s">
        <v>15</v>
      </c>
      <c r="F12" s="14"/>
      <c r="G12" s="6"/>
      <c r="H12" s="7"/>
      <c r="I12" s="6"/>
      <c r="J12" s="7"/>
      <c r="K12" s="7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s="12" customFormat="1" ht="12.75">
      <c r="A13" s="33">
        <f t="shared" si="0"/>
        <v>42454</v>
      </c>
      <c r="B13" s="30" t="s">
        <v>1</v>
      </c>
      <c r="C13" s="34"/>
      <c r="D13" s="30" t="s">
        <v>5</v>
      </c>
      <c r="E13" s="34"/>
      <c r="F13" s="14"/>
      <c r="G13" s="6"/>
      <c r="H13" s="7"/>
      <c r="I13" s="6"/>
      <c r="J13" s="7"/>
      <c r="K13" s="7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1:128" s="12" customFormat="1" ht="12.75">
      <c r="A14" s="10">
        <f t="shared" si="0"/>
        <v>42461</v>
      </c>
      <c r="B14" s="6" t="s">
        <v>13</v>
      </c>
      <c r="C14" s="7"/>
      <c r="D14" s="6" t="s">
        <v>19</v>
      </c>
      <c r="E14" s="7"/>
      <c r="F14" s="14"/>
      <c r="G14" s="6"/>
      <c r="H14" s="7"/>
      <c r="I14" s="6"/>
      <c r="J14" s="7"/>
      <c r="K14" s="7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</row>
    <row r="15" spans="1:128" ht="12.75">
      <c r="A15" s="10">
        <f t="shared" si="0"/>
        <v>42468</v>
      </c>
      <c r="B15" s="6" t="s">
        <v>22</v>
      </c>
      <c r="C15" s="7"/>
      <c r="D15" s="6" t="s">
        <v>5</v>
      </c>
      <c r="E15" s="7"/>
      <c r="F15" s="14"/>
      <c r="G15" s="21"/>
      <c r="H15" s="22"/>
      <c r="I15" s="6"/>
      <c r="J15" s="7"/>
      <c r="K15" s="7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</row>
    <row r="16" spans="1:128" ht="12.75">
      <c r="A16" s="10">
        <f t="shared" si="0"/>
        <v>42475</v>
      </c>
      <c r="B16" s="6" t="s">
        <v>2</v>
      </c>
      <c r="C16" s="38" t="s">
        <v>26</v>
      </c>
      <c r="D16" s="6" t="s">
        <v>12</v>
      </c>
      <c r="E16" s="7"/>
      <c r="F16" s="14"/>
      <c r="G16" s="6"/>
      <c r="H16" s="7"/>
      <c r="I16" s="6"/>
      <c r="J16" s="7"/>
      <c r="K16" s="7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</row>
    <row r="17" spans="1:128" ht="12.75">
      <c r="A17" s="10">
        <f t="shared" si="0"/>
        <v>42482</v>
      </c>
      <c r="B17" s="42" t="s">
        <v>22</v>
      </c>
      <c r="C17" s="43" t="s">
        <v>15</v>
      </c>
      <c r="D17" s="42" t="s">
        <v>19</v>
      </c>
      <c r="E17" s="43" t="s">
        <v>15</v>
      </c>
      <c r="F17" s="14"/>
      <c r="G17" s="6"/>
      <c r="H17" s="7"/>
      <c r="I17" s="6"/>
      <c r="J17" s="7"/>
      <c r="K17" s="7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</row>
    <row r="18" spans="1:128" ht="12.75">
      <c r="A18" s="10">
        <f t="shared" si="0"/>
        <v>42489</v>
      </c>
      <c r="B18" s="6" t="s">
        <v>0</v>
      </c>
      <c r="C18" s="7"/>
      <c r="D18" s="6" t="s">
        <v>13</v>
      </c>
      <c r="E18" s="7"/>
      <c r="F18" s="14"/>
      <c r="G18" s="8"/>
      <c r="H18" s="9"/>
      <c r="I18" s="8"/>
      <c r="J18" s="7"/>
      <c r="K18" s="7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</row>
    <row r="19" spans="1:128" s="12" customFormat="1" ht="12.75">
      <c r="A19" s="33">
        <f t="shared" si="0"/>
        <v>42496</v>
      </c>
      <c r="B19" s="30" t="s">
        <v>12</v>
      </c>
      <c r="C19" s="34"/>
      <c r="D19" s="30" t="s">
        <v>5</v>
      </c>
      <c r="E19" s="34"/>
      <c r="F19" s="14"/>
      <c r="G19" s="6"/>
      <c r="H19" s="7"/>
      <c r="I19" s="6"/>
      <c r="J19" s="7"/>
      <c r="K19" s="7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</row>
    <row r="20" spans="1:128" s="12" customFormat="1" ht="12.75">
      <c r="A20" s="33">
        <f t="shared" si="0"/>
        <v>42503</v>
      </c>
      <c r="B20" s="30" t="s">
        <v>22</v>
      </c>
      <c r="C20" s="34"/>
      <c r="D20" s="30" t="s">
        <v>12</v>
      </c>
      <c r="E20" s="34"/>
      <c r="F20" s="14"/>
      <c r="G20" s="6"/>
      <c r="H20" s="7"/>
      <c r="I20" s="6"/>
      <c r="J20" s="7"/>
      <c r="K20" s="7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</row>
    <row r="21" spans="1:128" s="12" customFormat="1" ht="12.75">
      <c r="A21" s="33">
        <f t="shared" si="0"/>
        <v>42510</v>
      </c>
      <c r="B21" s="42" t="s">
        <v>1</v>
      </c>
      <c r="C21" s="43" t="s">
        <v>15</v>
      </c>
      <c r="D21" s="42" t="s">
        <v>35</v>
      </c>
      <c r="E21" s="43" t="s">
        <v>15</v>
      </c>
      <c r="F21" s="46" t="s">
        <v>36</v>
      </c>
      <c r="G21" s="46"/>
      <c r="H21" s="46"/>
      <c r="I21" s="6"/>
      <c r="J21" s="7"/>
      <c r="K21" s="7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</row>
    <row r="22" spans="1:128" s="12" customFormat="1" ht="12.75">
      <c r="A22" s="33">
        <f t="shared" si="0"/>
        <v>42517</v>
      </c>
      <c r="B22" s="30" t="s">
        <v>0</v>
      </c>
      <c r="C22" s="34"/>
      <c r="D22" s="30" t="s">
        <v>12</v>
      </c>
      <c r="E22" s="34"/>
      <c r="F22" s="14"/>
      <c r="G22" s="6"/>
      <c r="H22" s="7"/>
      <c r="I22" s="6"/>
      <c r="J22" s="7"/>
      <c r="K22" s="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</row>
    <row r="23" spans="1:128" s="12" customFormat="1" ht="12.75">
      <c r="A23" s="10">
        <f t="shared" si="0"/>
        <v>42524</v>
      </c>
      <c r="B23" s="6" t="s">
        <v>1</v>
      </c>
      <c r="C23" s="7"/>
      <c r="D23" s="6" t="s">
        <v>13</v>
      </c>
      <c r="E23" s="7"/>
      <c r="F23" s="14"/>
      <c r="G23" s="6"/>
      <c r="H23" s="7"/>
      <c r="I23" s="6"/>
      <c r="J23" s="7"/>
      <c r="K23" s="7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</row>
    <row r="24" spans="1:128" ht="12.75">
      <c r="A24" s="10">
        <f t="shared" si="0"/>
        <v>42531</v>
      </c>
      <c r="B24" s="6" t="s">
        <v>22</v>
      </c>
      <c r="C24" s="7"/>
      <c r="D24" s="6" t="s">
        <v>19</v>
      </c>
      <c r="E24" s="7"/>
      <c r="F24" s="14"/>
      <c r="G24" s="13"/>
      <c r="H24" s="13"/>
      <c r="I24" s="13"/>
      <c r="J24" s="13"/>
      <c r="K24" s="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</row>
    <row r="25" spans="1:128" ht="12.75">
      <c r="A25" s="10">
        <f t="shared" si="0"/>
        <v>42538</v>
      </c>
      <c r="B25" s="6" t="s">
        <v>2</v>
      </c>
      <c r="C25" s="7"/>
      <c r="D25" s="6" t="s">
        <v>5</v>
      </c>
      <c r="E25" s="7"/>
      <c r="F25" s="14"/>
      <c r="G25" s="13"/>
      <c r="H25" s="13"/>
      <c r="I25" s="13"/>
      <c r="J25" s="13"/>
      <c r="K25" s="7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</row>
    <row r="26" spans="1:128" ht="12.75">
      <c r="A26" s="10">
        <f t="shared" si="0"/>
        <v>42545</v>
      </c>
      <c r="B26" s="42" t="s">
        <v>0</v>
      </c>
      <c r="C26" s="43" t="s">
        <v>15</v>
      </c>
      <c r="D26" s="42" t="s">
        <v>12</v>
      </c>
      <c r="E26" s="43" t="s">
        <v>15</v>
      </c>
      <c r="F26" s="14"/>
      <c r="G26" s="21"/>
      <c r="H26" s="22"/>
      <c r="I26" s="6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</row>
    <row r="27" spans="1:128" ht="12.75">
      <c r="A27" s="33">
        <f t="shared" si="0"/>
        <v>42552</v>
      </c>
      <c r="B27" s="30" t="s">
        <v>1</v>
      </c>
      <c r="C27" s="35"/>
      <c r="D27" s="30" t="s">
        <v>13</v>
      </c>
      <c r="E27" s="35"/>
      <c r="F27" s="14"/>
      <c r="G27" s="6"/>
      <c r="H27" s="7"/>
      <c r="I27" s="6"/>
      <c r="J27" s="7"/>
      <c r="K27" s="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</row>
    <row r="28" spans="1:128" s="12" customFormat="1" ht="12.75">
      <c r="A28" s="33">
        <f t="shared" si="0"/>
        <v>42559</v>
      </c>
      <c r="B28" s="30" t="s">
        <v>19</v>
      </c>
      <c r="C28" s="34"/>
      <c r="D28" s="30" t="s">
        <v>5</v>
      </c>
      <c r="E28" s="34"/>
      <c r="F28" s="14"/>
      <c r="G28" s="6"/>
      <c r="H28" s="7"/>
      <c r="I28" s="6"/>
      <c r="J28" s="7"/>
      <c r="K28" s="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</row>
    <row r="29" spans="1:128" s="12" customFormat="1" ht="12.75">
      <c r="A29" s="33">
        <f t="shared" si="0"/>
        <v>42566</v>
      </c>
      <c r="B29" s="30" t="s">
        <v>0</v>
      </c>
      <c r="C29" s="34"/>
      <c r="D29" s="30" t="s">
        <v>13</v>
      </c>
      <c r="E29" s="34"/>
      <c r="F29" s="14"/>
      <c r="G29" s="6"/>
      <c r="H29" s="7"/>
      <c r="I29" s="13"/>
      <c r="J29" s="13"/>
      <c r="K29" s="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s="12" customFormat="1" ht="12.75">
      <c r="A30" s="33">
        <f t="shared" si="0"/>
        <v>42573</v>
      </c>
      <c r="B30" s="30" t="s">
        <v>22</v>
      </c>
      <c r="C30" s="34"/>
      <c r="D30" s="30" t="s">
        <v>19</v>
      </c>
      <c r="E30" s="34"/>
      <c r="F30" s="14"/>
      <c r="G30" s="6"/>
      <c r="H30" s="7"/>
      <c r="I30" s="6"/>
      <c r="J30" s="7"/>
      <c r="K30" s="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s="12" customFormat="1" ht="12.75">
      <c r="A31" s="33">
        <f t="shared" si="0"/>
        <v>42580</v>
      </c>
      <c r="B31" s="42" t="s">
        <v>32</v>
      </c>
      <c r="C31" s="43" t="s">
        <v>15</v>
      </c>
      <c r="D31" s="42" t="s">
        <v>33</v>
      </c>
      <c r="E31" s="43" t="s">
        <v>15</v>
      </c>
      <c r="F31" s="6"/>
      <c r="G31" s="6"/>
      <c r="H31" s="7"/>
      <c r="I31" s="6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ht="12.75">
      <c r="A32" s="10">
        <f t="shared" si="0"/>
        <v>42587</v>
      </c>
      <c r="B32" s="6" t="s">
        <v>0</v>
      </c>
      <c r="C32" s="7"/>
      <c r="D32" s="6" t="s">
        <v>13</v>
      </c>
      <c r="E32" s="7"/>
      <c r="F32" s="14"/>
      <c r="G32" s="6"/>
      <c r="H32" s="7"/>
      <c r="I32" s="13"/>
      <c r="J32" s="13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ht="12.75">
      <c r="A33" s="10">
        <f t="shared" si="0"/>
        <v>42594</v>
      </c>
      <c r="B33" s="6" t="s">
        <v>22</v>
      </c>
      <c r="C33" s="7"/>
      <c r="D33" s="6" t="s">
        <v>5</v>
      </c>
      <c r="E33" s="7"/>
      <c r="F33" s="14"/>
      <c r="G33" s="6"/>
      <c r="H33" s="7"/>
      <c r="I33" s="6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ht="12.75">
      <c r="A34" s="10">
        <f t="shared" si="0"/>
        <v>42601</v>
      </c>
      <c r="B34" s="6" t="s">
        <v>1</v>
      </c>
      <c r="C34" s="7"/>
      <c r="D34" s="6" t="s">
        <v>19</v>
      </c>
      <c r="E34" s="7"/>
      <c r="F34" s="14"/>
      <c r="G34" s="21"/>
      <c r="H34" s="22"/>
      <c r="I34" s="6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ht="12.75">
      <c r="A35" s="10">
        <f t="shared" si="0"/>
        <v>42608</v>
      </c>
      <c r="B35" s="42" t="s">
        <v>2</v>
      </c>
      <c r="C35" s="43" t="s">
        <v>15</v>
      </c>
      <c r="D35" s="42" t="s">
        <v>5</v>
      </c>
      <c r="E35" s="43" t="s">
        <v>15</v>
      </c>
      <c r="F35" s="10"/>
      <c r="G35" s="6"/>
      <c r="H35" s="7"/>
      <c r="I35" s="6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ht="12.75">
      <c r="A36" s="33">
        <f t="shared" si="0"/>
        <v>42615</v>
      </c>
      <c r="B36" s="30" t="s">
        <v>22</v>
      </c>
      <c r="C36" s="34"/>
      <c r="D36" s="30" t="s">
        <v>12</v>
      </c>
      <c r="E36" s="34"/>
      <c r="F36" s="14"/>
      <c r="G36" s="6"/>
      <c r="H36" s="7"/>
      <c r="I36" s="6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s="12" customFormat="1" ht="12.75">
      <c r="A37" s="33">
        <f t="shared" si="0"/>
        <v>42622</v>
      </c>
      <c r="B37" s="30" t="s">
        <v>2</v>
      </c>
      <c r="C37" s="34"/>
      <c r="D37" s="30" t="s">
        <v>13</v>
      </c>
      <c r="E37" s="34"/>
      <c r="F37" s="14"/>
      <c r="G37" s="13"/>
      <c r="H37" s="13"/>
      <c r="I37" s="13"/>
      <c r="J37" s="13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s="12" customFormat="1" ht="12.75">
      <c r="A38" s="33">
        <f t="shared" si="0"/>
        <v>42629</v>
      </c>
      <c r="B38" s="30" t="s">
        <v>1</v>
      </c>
      <c r="C38" s="34"/>
      <c r="D38" s="30" t="s">
        <v>19</v>
      </c>
      <c r="E38" s="34"/>
      <c r="F38" s="14"/>
      <c r="G38" s="6"/>
      <c r="H38" s="7"/>
      <c r="I38" s="6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s="12" customFormat="1" ht="12.75">
      <c r="A39" s="33">
        <f t="shared" si="0"/>
        <v>42636</v>
      </c>
      <c r="B39" s="30" t="s">
        <v>24</v>
      </c>
      <c r="C39" s="36" t="s">
        <v>25</v>
      </c>
      <c r="D39" s="36" t="s">
        <v>25</v>
      </c>
      <c r="E39" s="36" t="s">
        <v>25</v>
      </c>
      <c r="F39" s="14"/>
      <c r="G39" s="8"/>
      <c r="H39" s="9"/>
      <c r="I39" s="8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s="12" customFormat="1" ht="12.75">
      <c r="A40" s="33">
        <f t="shared" si="0"/>
        <v>42643</v>
      </c>
      <c r="B40" s="42" t="s">
        <v>13</v>
      </c>
      <c r="C40" s="43" t="s">
        <v>15</v>
      </c>
      <c r="D40" s="42" t="s">
        <v>35</v>
      </c>
      <c r="E40" s="43" t="s">
        <v>15</v>
      </c>
      <c r="F40" s="46" t="s">
        <v>36</v>
      </c>
      <c r="G40" s="46"/>
      <c r="H40" s="46"/>
      <c r="I40" s="6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ht="12.75">
      <c r="A41" s="10">
        <f t="shared" si="0"/>
        <v>42650</v>
      </c>
      <c r="B41" s="6" t="s">
        <v>1</v>
      </c>
      <c r="C41" s="7"/>
      <c r="D41" s="6" t="s">
        <v>12</v>
      </c>
      <c r="E41" s="7"/>
      <c r="F41" s="14"/>
      <c r="G41" s="6"/>
      <c r="H41" s="7"/>
      <c r="I41" s="6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ht="12.75">
      <c r="A42" s="10">
        <f t="shared" si="0"/>
        <v>42657</v>
      </c>
      <c r="B42" s="6" t="s">
        <v>0</v>
      </c>
      <c r="C42" s="7"/>
      <c r="D42" s="6" t="s">
        <v>13</v>
      </c>
      <c r="E42" s="7"/>
      <c r="F42" s="14"/>
      <c r="G42" s="21"/>
      <c r="H42" s="22"/>
      <c r="I42" s="6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ht="12.75">
      <c r="A43" s="10">
        <f t="shared" si="0"/>
        <v>42664</v>
      </c>
      <c r="B43" s="6" t="s">
        <v>22</v>
      </c>
      <c r="C43" s="7"/>
      <c r="D43" s="6" t="s">
        <v>5</v>
      </c>
      <c r="E43" s="7"/>
      <c r="F43" s="14"/>
      <c r="G43" s="6"/>
      <c r="H43" s="7"/>
      <c r="I43" s="6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ht="12.75">
      <c r="A44" s="10">
        <f t="shared" si="0"/>
        <v>42671</v>
      </c>
      <c r="B44" s="6" t="s">
        <v>2</v>
      </c>
      <c r="C44" s="7"/>
      <c r="D44" s="6" t="s">
        <v>19</v>
      </c>
      <c r="E44" s="7"/>
      <c r="F44" s="14"/>
      <c r="G44" s="6"/>
      <c r="H44" s="7"/>
      <c r="I44" s="6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s="12" customFormat="1" ht="12.75">
      <c r="A45" s="33">
        <f t="shared" si="0"/>
        <v>42678</v>
      </c>
      <c r="B45" s="42" t="s">
        <v>37</v>
      </c>
      <c r="C45" s="43" t="s">
        <v>15</v>
      </c>
      <c r="D45" s="42"/>
      <c r="E45" s="43" t="s">
        <v>15</v>
      </c>
      <c r="F45" s="14"/>
      <c r="G45" s="6"/>
      <c r="H45" s="7"/>
      <c r="I45" s="6"/>
      <c r="J45" s="7"/>
      <c r="K45" s="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s="12" customFormat="1" ht="12.75">
      <c r="A46" s="33">
        <f t="shared" si="0"/>
        <v>42685</v>
      </c>
      <c r="B46" s="30" t="s">
        <v>0</v>
      </c>
      <c r="C46" s="34"/>
      <c r="D46" s="30" t="s">
        <v>12</v>
      </c>
      <c r="E46" s="34"/>
      <c r="F46" s="14"/>
      <c r="G46" s="6"/>
      <c r="H46" s="7"/>
      <c r="I46" s="6"/>
      <c r="J46" s="7"/>
      <c r="K46" s="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s="12" customFormat="1" ht="12.75">
      <c r="A47" s="33">
        <f t="shared" si="0"/>
        <v>42692</v>
      </c>
      <c r="B47" s="30" t="s">
        <v>5</v>
      </c>
      <c r="C47" s="34"/>
      <c r="D47" s="30" t="s">
        <v>13</v>
      </c>
      <c r="E47" s="34"/>
      <c r="F47" s="14"/>
      <c r="G47" s="21"/>
      <c r="H47" s="22"/>
      <c r="I47" s="23"/>
      <c r="J47" s="7"/>
      <c r="K47" s="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s="12" customFormat="1" ht="12.75">
      <c r="A48" s="33">
        <f t="shared" si="0"/>
        <v>42699</v>
      </c>
      <c r="B48" s="30" t="s">
        <v>22</v>
      </c>
      <c r="C48" s="34"/>
      <c r="D48" s="30" t="s">
        <v>12</v>
      </c>
      <c r="E48" s="34"/>
      <c r="F48" s="14"/>
      <c r="G48" s="6"/>
      <c r="H48" s="7"/>
      <c r="I48" s="6"/>
      <c r="J48" s="7"/>
      <c r="K48" s="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s="12" customFormat="1" ht="12.75">
      <c r="A49" s="10">
        <f t="shared" si="0"/>
        <v>42706</v>
      </c>
      <c r="B49" s="6" t="s">
        <v>2</v>
      </c>
      <c r="C49" s="7"/>
      <c r="D49" s="6" t="s">
        <v>19</v>
      </c>
      <c r="E49" s="7"/>
      <c r="F49" s="14"/>
      <c r="G49" s="6"/>
      <c r="H49" s="7"/>
      <c r="I49" s="6"/>
      <c r="J49" s="7"/>
      <c r="K49" s="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12.75">
      <c r="A50" s="10">
        <f t="shared" si="0"/>
        <v>42713</v>
      </c>
      <c r="B50" s="6" t="s">
        <v>0</v>
      </c>
      <c r="C50" s="7"/>
      <c r="D50" s="6" t="s">
        <v>5</v>
      </c>
      <c r="E50" s="7"/>
      <c r="F50" s="14"/>
      <c r="G50" s="6"/>
      <c r="H50" s="7"/>
      <c r="I50" s="6"/>
      <c r="J50" s="7"/>
      <c r="K50" s="7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ht="12.75">
      <c r="A51" s="10">
        <f t="shared" si="0"/>
        <v>42720</v>
      </c>
      <c r="B51" s="6" t="s">
        <v>1</v>
      </c>
      <c r="C51" s="7"/>
      <c r="D51" s="6" t="s">
        <v>13</v>
      </c>
      <c r="E51" s="7"/>
      <c r="F51" s="14"/>
      <c r="G51" s="11"/>
      <c r="H51" s="11"/>
      <c r="I51" s="11"/>
      <c r="J51" s="11"/>
      <c r="K51" s="11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ht="12.75">
      <c r="A52" s="10">
        <f t="shared" si="0"/>
        <v>42727</v>
      </c>
      <c r="B52" s="25" t="s">
        <v>16</v>
      </c>
      <c r="C52" s="11" t="s">
        <v>3</v>
      </c>
      <c r="D52" s="11" t="s">
        <v>17</v>
      </c>
      <c r="E52" s="11" t="s">
        <v>3</v>
      </c>
      <c r="F52" s="14"/>
      <c r="G52" s="8"/>
      <c r="H52" s="9"/>
      <c r="I52" s="8"/>
      <c r="J52" s="7"/>
      <c r="K52" s="7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ht="12.75">
      <c r="A53" s="10">
        <f t="shared" si="0"/>
        <v>42734</v>
      </c>
      <c r="B53" s="8"/>
      <c r="C53" s="9"/>
      <c r="D53" s="8"/>
      <c r="E53" s="9"/>
      <c r="F53" s="14"/>
      <c r="G53" s="10"/>
      <c r="H53" s="8"/>
      <c r="I53" s="9"/>
      <c r="J53" s="8"/>
      <c r="K53" s="7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12.75">
      <c r="A54" s="24"/>
      <c r="B54" s="22" t="s">
        <v>4</v>
      </c>
      <c r="C54" s="22" t="s">
        <v>28</v>
      </c>
      <c r="D54" s="22" t="s">
        <v>29</v>
      </c>
      <c r="E54" s="22" t="s">
        <v>30</v>
      </c>
      <c r="F54" s="14"/>
      <c r="G54" s="14"/>
      <c r="H54" s="14"/>
      <c r="I54" s="14"/>
      <c r="J54" s="14"/>
      <c r="K54" s="14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12.75">
      <c r="A55" s="24"/>
      <c r="B55" s="26" t="s">
        <v>19</v>
      </c>
      <c r="C55" s="39">
        <f>COUNTIF(B$2:D$53,"DTM Carrera")</f>
        <v>10</v>
      </c>
      <c r="D55" s="39">
        <v>9</v>
      </c>
      <c r="E55" s="39">
        <v>1</v>
      </c>
      <c r="F55" s="14"/>
      <c r="G55" s="14"/>
      <c r="H55" s="14"/>
      <c r="I55" s="14"/>
      <c r="J55" s="14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1" ht="12.75">
      <c r="A56" s="24"/>
      <c r="B56" s="26" t="s">
        <v>2</v>
      </c>
      <c r="C56" s="39">
        <f>COUNTIF(B$2:D$53,"Open Wheel")</f>
        <v>8</v>
      </c>
      <c r="D56" s="39">
        <v>7</v>
      </c>
      <c r="E56" s="39">
        <v>1</v>
      </c>
      <c r="F56" s="17"/>
      <c r="G56" s="17"/>
      <c r="H56" s="17"/>
      <c r="I56" s="17"/>
      <c r="J56" s="17"/>
      <c r="K56" s="17"/>
    </row>
    <row r="57" spans="1:11" ht="12.75">
      <c r="A57" s="24"/>
      <c r="B57" s="26" t="s">
        <v>0</v>
      </c>
      <c r="C57" s="39">
        <f>COUNTIF(B$2:D$53,"Historic Road")</f>
        <v>9</v>
      </c>
      <c r="D57" s="39">
        <v>8</v>
      </c>
      <c r="E57" s="39">
        <v>1</v>
      </c>
      <c r="F57" s="17"/>
      <c r="G57" s="17"/>
      <c r="H57" s="17"/>
      <c r="I57" s="17"/>
      <c r="J57" s="17"/>
      <c r="K57" s="17"/>
    </row>
    <row r="58" spans="1:11" ht="12.75">
      <c r="A58" s="24"/>
      <c r="B58" s="26" t="s">
        <v>1</v>
      </c>
      <c r="C58" s="39">
        <f>COUNTIF(B$2:D$53,"Rally")</f>
        <v>9</v>
      </c>
      <c r="D58" s="39">
        <v>8</v>
      </c>
      <c r="E58" s="39">
        <v>1</v>
      </c>
      <c r="F58" s="17"/>
      <c r="G58" s="17"/>
      <c r="H58" s="17"/>
      <c r="I58" s="17"/>
      <c r="J58" s="17"/>
      <c r="K58" s="17"/>
    </row>
    <row r="59" spans="1:11" ht="12.75">
      <c r="A59" s="24"/>
      <c r="B59" s="26" t="s">
        <v>8</v>
      </c>
      <c r="C59" s="39">
        <f>COUNTIF(B$2:D$53,"1960s NSR Classics")</f>
        <v>10</v>
      </c>
      <c r="D59" s="39">
        <v>9</v>
      </c>
      <c r="E59" s="39">
        <v>1</v>
      </c>
      <c r="F59" s="17"/>
      <c r="G59" s="17"/>
      <c r="H59" s="17"/>
      <c r="I59" s="17"/>
      <c r="J59" s="17"/>
      <c r="K59" s="17"/>
    </row>
    <row r="60" spans="1:11" ht="12.75">
      <c r="A60" s="24"/>
      <c r="B60" s="26" t="s">
        <v>12</v>
      </c>
      <c r="C60" s="39">
        <f>COUNTIF(B$2:D$53,"GT1")</f>
        <v>12</v>
      </c>
      <c r="D60" s="39">
        <v>11</v>
      </c>
      <c r="E60" s="39">
        <v>1</v>
      </c>
      <c r="F60" s="17"/>
      <c r="G60" s="17"/>
      <c r="H60" s="17"/>
      <c r="I60" s="17"/>
      <c r="J60" s="17"/>
      <c r="K60" s="17"/>
    </row>
    <row r="61" spans="1:11" ht="12.75">
      <c r="A61" s="24"/>
      <c r="B61" s="26" t="s">
        <v>5</v>
      </c>
      <c r="C61" s="39">
        <f>COUNTIF(B$2:D$53,"LMP")</f>
        <v>12</v>
      </c>
      <c r="D61" s="39">
        <v>11</v>
      </c>
      <c r="E61" s="39">
        <v>1</v>
      </c>
      <c r="F61" s="17"/>
      <c r="G61" s="17"/>
      <c r="H61" s="17"/>
      <c r="I61" s="17"/>
      <c r="J61" s="17"/>
      <c r="K61" s="17"/>
    </row>
    <row r="62" spans="1:11" ht="12.75">
      <c r="A62" s="24"/>
      <c r="B62" s="26" t="s">
        <v>13</v>
      </c>
      <c r="C62" s="39">
        <f>COUNTIF(B$2:D$53,"Group C")</f>
        <v>12</v>
      </c>
      <c r="D62" s="39">
        <v>11</v>
      </c>
      <c r="E62" s="39">
        <v>1</v>
      </c>
      <c r="F62" s="17"/>
      <c r="G62" s="17"/>
      <c r="H62" s="17"/>
      <c r="I62" s="17"/>
      <c r="J62" s="17"/>
      <c r="K62" s="17"/>
    </row>
    <row r="63" spans="1:11" ht="12.75">
      <c r="A63" s="27"/>
      <c r="B63" s="26" t="s">
        <v>23</v>
      </c>
      <c r="C63" s="39">
        <v>8</v>
      </c>
      <c r="D63" s="39"/>
      <c r="E63" s="39">
        <v>8</v>
      </c>
      <c r="F63" s="17"/>
      <c r="G63" s="17"/>
      <c r="H63" s="17"/>
      <c r="I63" s="17"/>
      <c r="J63" s="17"/>
      <c r="K63" s="17"/>
    </row>
    <row r="64" spans="1:11" ht="12.75">
      <c r="A64" s="24"/>
      <c r="B64" s="6"/>
      <c r="C64" s="40">
        <f>SUM(C55:C63)</f>
        <v>90</v>
      </c>
      <c r="D64" s="41">
        <f>SUM(D55:D63)</f>
        <v>74</v>
      </c>
      <c r="E64" s="41">
        <v>16</v>
      </c>
      <c r="F64" s="17"/>
      <c r="G64" s="17"/>
      <c r="H64" s="17"/>
      <c r="I64" s="17"/>
      <c r="J64" s="17"/>
      <c r="K64" s="17"/>
    </row>
    <row r="65" spans="1:5" ht="12.75">
      <c r="A65" s="24"/>
      <c r="B65" s="6"/>
      <c r="C65" s="28"/>
      <c r="D65" s="18"/>
      <c r="E65" s="6"/>
    </row>
    <row r="66" spans="1:5" ht="12.75">
      <c r="A66" s="24"/>
      <c r="B66" s="23"/>
      <c r="C66" s="28"/>
      <c r="D66" s="18"/>
      <c r="E66" s="7"/>
    </row>
    <row r="67" spans="1:5" ht="12.75">
      <c r="A67"/>
      <c r="C67"/>
      <c r="E67"/>
    </row>
    <row r="68" spans="1:5" ht="12.75">
      <c r="A68"/>
      <c r="C68"/>
      <c r="E68"/>
    </row>
    <row r="69" spans="1:5" ht="12.75">
      <c r="A69"/>
      <c r="C69"/>
      <c r="E69"/>
    </row>
    <row r="70" spans="1:5" ht="12.75">
      <c r="A70"/>
      <c r="C70"/>
      <c r="E70"/>
    </row>
    <row r="71" spans="1:5" ht="12.75">
      <c r="A71"/>
      <c r="C71"/>
      <c r="E71"/>
    </row>
    <row r="72" spans="1:5" ht="12.75">
      <c r="A72"/>
      <c r="C72"/>
      <c r="E72"/>
    </row>
    <row r="73" spans="1:5" ht="12.75">
      <c r="A73"/>
      <c r="C73"/>
      <c r="E73"/>
    </row>
    <row r="74" spans="1:5" ht="12.75">
      <c r="A74"/>
      <c r="C74"/>
      <c r="E74"/>
    </row>
    <row r="75" spans="1:5" ht="12.75">
      <c r="A75"/>
      <c r="C75"/>
      <c r="E75"/>
    </row>
    <row r="76" spans="1:5" ht="12.75">
      <c r="A76"/>
      <c r="C76"/>
      <c r="E76"/>
    </row>
    <row r="77" spans="1:5" ht="12.75">
      <c r="A77"/>
      <c r="C77"/>
      <c r="E77"/>
    </row>
    <row r="78" spans="1:5" ht="12.75">
      <c r="A78"/>
      <c r="C78"/>
      <c r="E78"/>
    </row>
    <row r="79" spans="1:5" ht="12.75">
      <c r="A79"/>
      <c r="C79"/>
      <c r="E79"/>
    </row>
    <row r="80" spans="1:5" ht="12.75">
      <c r="A80"/>
      <c r="C80"/>
      <c r="E80"/>
    </row>
    <row r="81" spans="1:5" ht="12.75">
      <c r="A81"/>
      <c r="C81"/>
      <c r="E81"/>
    </row>
    <row r="82" spans="1:5" ht="12.75">
      <c r="A82"/>
      <c r="C82"/>
      <c r="E82"/>
    </row>
    <row r="83" spans="1:6" ht="12.75">
      <c r="A83" s="19"/>
      <c r="B83" s="13"/>
      <c r="C83" s="20"/>
      <c r="D83" s="6"/>
      <c r="E83" s="7"/>
      <c r="F83" s="13"/>
    </row>
    <row r="84" spans="1:6" ht="12.75">
      <c r="A84" s="19"/>
      <c r="B84" s="13"/>
      <c r="C84" s="20"/>
      <c r="D84" s="6"/>
      <c r="E84" s="7"/>
      <c r="F84" s="13"/>
    </row>
    <row r="85" spans="1:6" ht="12.75">
      <c r="A85" s="19"/>
      <c r="B85" s="13"/>
      <c r="C85" s="20"/>
      <c r="D85" s="6"/>
      <c r="E85" s="7"/>
      <c r="F85" s="13"/>
    </row>
    <row r="86" spans="1:6" ht="12.75">
      <c r="A86" s="19"/>
      <c r="B86" s="13"/>
      <c r="C86" s="20"/>
      <c r="D86" s="13"/>
      <c r="E86" s="20"/>
      <c r="F86" s="13"/>
    </row>
    <row r="87" spans="1:6" ht="12.75">
      <c r="A87" s="19"/>
      <c r="B87" s="13"/>
      <c r="C87" s="20"/>
      <c r="D87" s="13"/>
      <c r="E87" s="20"/>
      <c r="F87" s="13"/>
    </row>
  </sheetData>
  <sheetProtection/>
  <mergeCells count="2">
    <mergeCell ref="F21:H21"/>
    <mergeCell ref="F40:H40"/>
  </mergeCells>
  <conditionalFormatting sqref="H53:K53 K2:K52 C28:C51 B59:B65 B52:E53 E2:E26 B2:C9 B40:E40 E28:E52 C7:C26 E85 D83:E84 B7:B53 G51:G52 I38:I45 I18:I20 G7:H7 G9:H11 J6:J11 I9:I10 H16:I16 G41:G43 B17:D17 G32:G36 G45:H46 H12:H15 H17:H19 H6 H47:I52 G47:G49 G22:I23 G26:G30 G13:G18 G8:I8 G2:J5 I12:J13 J14:J23 J26:J27 H26:H36 J38:J52 I26 I28:J28 I30:J31 I33:J36 B57 A9:B11 B16:C16 A32:A36 A47:A49 A39:A43 A26:A30 A13:A18 C28:D28 C33:D36 A8:C8 A20:B23 C30:D31 A45:B46 C12:D13 A7:B7 B47:C52 A2:E5 A51:A53 G20:H20 G39 H38:H39 H41:H44 D2:D52">
    <cfRule type="expression" priority="206" dxfId="1">
      <formula>"Club Cars"</formula>
    </cfRule>
  </conditionalFormatting>
  <printOptions gridLines="1"/>
  <pageMargins left="0.74" right="0.2362204724409449" top="0.7480314960629921" bottom="0.7480314960629921" header="0.31496062992125984" footer="0.31496062992125984"/>
  <pageSetup horizontalDpi="600" verticalDpi="600" orientation="portrait" paperSize="9" scale="10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Mark Craggs</cp:lastModifiedBy>
  <cp:lastPrinted>2016-01-02T18:00:30Z</cp:lastPrinted>
  <dcterms:created xsi:type="dcterms:W3CDTF">2007-10-06T21:57:31Z</dcterms:created>
  <dcterms:modified xsi:type="dcterms:W3CDTF">2016-01-02T18:09:32Z</dcterms:modified>
  <cp:category/>
  <cp:version/>
  <cp:contentType/>
  <cp:contentStatus/>
</cp:coreProperties>
</file>